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35" windowWidth="23955" windowHeight="9780" activeTab="0"/>
  </bookViews>
  <sheets>
    <sheet name="Samlet forslag" sheetId="1" r:id="rId1"/>
  </sheets>
  <definedNames>
    <definedName name="_xlnm.Print_Area" localSheetId="0">'Samlet forslag'!$A$1:$K$40</definedName>
    <definedName name="test" localSheetId="0">'Samlet forslag'!$A$1:$K$39</definedName>
  </definedNames>
  <calcPr calcId="125725"/>
</workbook>
</file>

<file path=xl/sharedStrings.xml><?xml version="1.0" encoding="utf-8"?>
<sst xmlns="http://schemas.openxmlformats.org/spreadsheetml/2006/main" count="40" uniqueCount="40">
  <si>
    <t>Genbevilling</t>
  </si>
  <si>
    <t>Central</t>
  </si>
  <si>
    <t>Projekt</t>
  </si>
  <si>
    <t>Politisk virksomhed</t>
  </si>
  <si>
    <t>Administration og udvikling</t>
  </si>
  <si>
    <t>Økonomiudvalget i alt</t>
  </si>
  <si>
    <t>Jobcenter</t>
  </si>
  <si>
    <t>Arbejdsmarkedsudvalget i alt</t>
  </si>
  <si>
    <t>Ældreområdet</t>
  </si>
  <si>
    <t>Genoptræning og hjælpemidler</t>
  </si>
  <si>
    <t>Dagtilbud</t>
  </si>
  <si>
    <t>Handicap og Psykiatri</t>
  </si>
  <si>
    <t>Sociale tilbud</t>
  </si>
  <si>
    <t>Social og sundhedsudvalget i alt</t>
  </si>
  <si>
    <t>Dagpasning</t>
  </si>
  <si>
    <t>Folkeskolen</t>
  </si>
  <si>
    <t>Rådgivning</t>
  </si>
  <si>
    <t>Udvalget for Børn og Unge i alt</t>
  </si>
  <si>
    <t>Kulturel virksomhed</t>
  </si>
  <si>
    <t>Bibliotek</t>
  </si>
  <si>
    <t>Folkeoplysning og idræt</t>
  </si>
  <si>
    <t>Fritids- og kulturfaciliteter</t>
  </si>
  <si>
    <t>Udvalget for Kultur og Fritid i alt</t>
  </si>
  <si>
    <t>Byggeri og ejendomme</t>
  </si>
  <si>
    <t>Trafik og Park</t>
  </si>
  <si>
    <t>Brand og redning</t>
  </si>
  <si>
    <t>Teknisk Udvalg i alt</t>
  </si>
  <si>
    <t>Udvalget for Natur, Miljø og Klima i alt</t>
  </si>
  <si>
    <t>Udvalget for Erhverv og Turisme i alt</t>
  </si>
  <si>
    <t>I Alt</t>
  </si>
  <si>
    <t>I alt</t>
  </si>
  <si>
    <t>Tilbagebetaling af moms</t>
  </si>
  <si>
    <t>Vedtaget budget</t>
  </si>
  <si>
    <t>Genbevilling 2011-2012</t>
  </si>
  <si>
    <t>Korr. Budget</t>
  </si>
  <si>
    <t>Regnskab</t>
  </si>
  <si>
    <t>Rest Korr. Budget</t>
  </si>
  <si>
    <t>Korr. budget excl.  genbev.</t>
  </si>
  <si>
    <t>Decentral</t>
  </si>
  <si>
    <t>Taksameterafregning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</si>
</sst>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6" xfId="0" applyNumberFormat="1" applyFont="1" applyBorder="1"/>
    <xf numFmtId="3" fontId="2" fillId="0" borderId="0" xfId="0" applyNumberFormat="1" applyFont="1" applyBorder="1"/>
    <xf numFmtId="3" fontId="2" fillId="0" borderId="7" xfId="0" applyNumberFormat="1" applyFont="1" applyBorder="1"/>
    <xf numFmtId="3" fontId="2" fillId="0" borderId="5" xfId="0" applyNumberFormat="1" applyFont="1" applyBorder="1"/>
    <xf numFmtId="0" fontId="3" fillId="0" borderId="5" xfId="0" applyFont="1" applyBorder="1"/>
    <xf numFmtId="3" fontId="3" fillId="0" borderId="6" xfId="0" applyNumberFormat="1" applyFont="1" applyBorder="1"/>
    <xf numFmtId="3" fontId="3" fillId="0" borderId="0" xfId="0" applyNumberFormat="1" applyFont="1" applyBorder="1"/>
    <xf numFmtId="3" fontId="3" fillId="0" borderId="7" xfId="0" applyNumberFormat="1" applyFont="1" applyBorder="1"/>
    <xf numFmtId="3" fontId="3" fillId="0" borderId="5" xfId="0" applyNumberFormat="1" applyFont="1" applyBorder="1"/>
    <xf numFmtId="0" fontId="3" fillId="0" borderId="8" xfId="0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8" xfId="0" applyNumberFormat="1" applyFont="1" applyBorder="1"/>
    <xf numFmtId="0" fontId="2" fillId="0" borderId="8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8" xfId="0" applyNumberFormat="1" applyFont="1" applyBorder="1"/>
    <xf numFmtId="0" fontId="3" fillId="0" borderId="0" xfId="0" applyFont="1" applyFill="1" applyBorder="1"/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/>
    <xf numFmtId="3" fontId="2" fillId="0" borderId="13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2" fillId="0" borderId="14" xfId="0" applyNumberFormat="1" applyFont="1" applyBorder="1"/>
    <xf numFmtId="0" fontId="4" fillId="0" borderId="5" xfId="0" applyFont="1" applyBorder="1"/>
    <xf numFmtId="3" fontId="2" fillId="0" borderId="0" xfId="0" applyNumberFormat="1" applyFont="1"/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L13" sqref="L4:M13"/>
    </sheetView>
  </sheetViews>
  <sheetFormatPr defaultColWidth="9.140625" defaultRowHeight="15"/>
  <cols>
    <col min="1" max="1" width="31.57421875" style="1" customWidth="1"/>
    <col min="2" max="7" width="12.28125" style="1" customWidth="1"/>
    <col min="8" max="11" width="8.7109375" style="1" customWidth="1"/>
    <col min="12" max="16384" width="9.140625" style="1" customWidth="1"/>
  </cols>
  <sheetData>
    <row r="1" spans="8:10" ht="15">
      <c r="H1" s="41" t="s">
        <v>0</v>
      </c>
      <c r="I1" s="41"/>
      <c r="J1" s="41"/>
    </row>
    <row r="2" spans="1:11" s="6" customFormat="1" ht="25.5">
      <c r="A2" s="2"/>
      <c r="B2" s="3" t="s">
        <v>32</v>
      </c>
      <c r="C2" s="3" t="s">
        <v>33</v>
      </c>
      <c r="D2" s="3" t="s">
        <v>34</v>
      </c>
      <c r="E2" s="3" t="s">
        <v>37</v>
      </c>
      <c r="F2" s="3" t="s">
        <v>35</v>
      </c>
      <c r="G2" s="3" t="s">
        <v>36</v>
      </c>
      <c r="H2" s="33" t="s">
        <v>38</v>
      </c>
      <c r="I2" s="4" t="s">
        <v>1</v>
      </c>
      <c r="J2" s="5" t="s">
        <v>2</v>
      </c>
      <c r="K2" s="2" t="s">
        <v>30</v>
      </c>
    </row>
    <row r="3" spans="1:11" ht="15">
      <c r="A3" s="7" t="s">
        <v>3</v>
      </c>
      <c r="B3" s="8">
        <v>10910</v>
      </c>
      <c r="C3" s="8">
        <v>297</v>
      </c>
      <c r="D3" s="8">
        <v>11172</v>
      </c>
      <c r="E3" s="8">
        <v>10875</v>
      </c>
      <c r="F3" s="8">
        <v>10116</v>
      </c>
      <c r="G3" s="8">
        <v>1055</v>
      </c>
      <c r="H3" s="34"/>
      <c r="I3" s="9">
        <v>953</v>
      </c>
      <c r="J3" s="10"/>
      <c r="K3" s="11">
        <f>SUM(H3:J3)</f>
        <v>953</v>
      </c>
    </row>
    <row r="4" spans="1:11" ht="15">
      <c r="A4" s="12" t="s">
        <v>4</v>
      </c>
      <c r="B4" s="13">
        <v>306150</v>
      </c>
      <c r="C4" s="13">
        <v>15904</v>
      </c>
      <c r="D4" s="13">
        <v>293725</v>
      </c>
      <c r="E4" s="13">
        <v>277821</v>
      </c>
      <c r="F4" s="13">
        <v>265714</v>
      </c>
      <c r="G4" s="13">
        <v>28011</v>
      </c>
      <c r="H4" s="35">
        <v>6628</v>
      </c>
      <c r="I4" s="14">
        <v>9109</v>
      </c>
      <c r="J4" s="15">
        <v>8723</v>
      </c>
      <c r="K4" s="16">
        <f>SUM(H4:J4)</f>
        <v>24460</v>
      </c>
    </row>
    <row r="5" spans="1:11" ht="15">
      <c r="A5" s="17" t="s">
        <v>5</v>
      </c>
      <c r="B5" s="18">
        <v>312419</v>
      </c>
      <c r="C5" s="18">
        <v>16201</v>
      </c>
      <c r="D5" s="18">
        <v>300149</v>
      </c>
      <c r="E5" s="18">
        <v>283948</v>
      </c>
      <c r="F5" s="18">
        <v>270550</v>
      </c>
      <c r="G5" s="18">
        <v>29599</v>
      </c>
      <c r="H5" s="36">
        <f>SUM(H3:H4)</f>
        <v>6628</v>
      </c>
      <c r="I5" s="19">
        <f aca="true" t="shared" si="0" ref="I5:J5">SUM(I3:I4)</f>
        <v>10062</v>
      </c>
      <c r="J5" s="20">
        <f t="shared" si="0"/>
        <v>8723</v>
      </c>
      <c r="K5" s="21">
        <f>SUM(H5:J5)</f>
        <v>25413</v>
      </c>
    </row>
    <row r="6" spans="1:11" ht="15">
      <c r="A6" s="17"/>
      <c r="B6" s="18"/>
      <c r="C6" s="18"/>
      <c r="D6" s="18"/>
      <c r="E6" s="18"/>
      <c r="F6" s="18"/>
      <c r="G6" s="18"/>
      <c r="H6" s="36"/>
      <c r="I6" s="19"/>
      <c r="J6" s="20"/>
      <c r="K6" s="21"/>
    </row>
    <row r="7" spans="1:11" ht="15">
      <c r="A7" s="12" t="s">
        <v>6</v>
      </c>
      <c r="B7" s="13">
        <v>137213</v>
      </c>
      <c r="C7" s="13">
        <v>2332</v>
      </c>
      <c r="D7" s="13">
        <v>140742</v>
      </c>
      <c r="E7" s="13">
        <v>138410</v>
      </c>
      <c r="F7" s="13">
        <v>114405</v>
      </c>
      <c r="G7" s="13">
        <v>26337</v>
      </c>
      <c r="H7" s="35">
        <v>1777</v>
      </c>
      <c r="I7" s="14"/>
      <c r="J7" s="15">
        <v>1274</v>
      </c>
      <c r="K7" s="16">
        <f>SUM(H7:J7)</f>
        <v>3051</v>
      </c>
    </row>
    <row r="8" spans="1:11" ht="15">
      <c r="A8" s="17" t="s">
        <v>7</v>
      </c>
      <c r="B8" s="18">
        <v>445653</v>
      </c>
      <c r="C8" s="18">
        <v>2332</v>
      </c>
      <c r="D8" s="18">
        <v>471516</v>
      </c>
      <c r="E8" s="18">
        <v>469184</v>
      </c>
      <c r="F8" s="18">
        <v>427908</v>
      </c>
      <c r="G8" s="18">
        <v>43608</v>
      </c>
      <c r="H8" s="36">
        <f>H7</f>
        <v>1777</v>
      </c>
      <c r="I8" s="19">
        <f aca="true" t="shared" si="1" ref="I8:J8">I7</f>
        <v>0</v>
      </c>
      <c r="J8" s="19">
        <f t="shared" si="1"/>
        <v>1274</v>
      </c>
      <c r="K8" s="21">
        <f>SUM(H8:J8)</f>
        <v>3051</v>
      </c>
    </row>
    <row r="9" spans="1:11" ht="15">
      <c r="A9" s="17"/>
      <c r="B9" s="18"/>
      <c r="C9" s="18"/>
      <c r="D9" s="18"/>
      <c r="E9" s="18"/>
      <c r="F9" s="18"/>
      <c r="G9" s="18"/>
      <c r="H9" s="36"/>
      <c r="I9" s="19"/>
      <c r="J9" s="19"/>
      <c r="K9" s="21"/>
    </row>
    <row r="10" spans="1:11" ht="15">
      <c r="A10" s="12" t="s">
        <v>8</v>
      </c>
      <c r="B10" s="13">
        <v>319377</v>
      </c>
      <c r="C10" s="13">
        <v>1153</v>
      </c>
      <c r="D10" s="13">
        <v>326148</v>
      </c>
      <c r="E10" s="13">
        <v>324995</v>
      </c>
      <c r="F10" s="13">
        <v>314627</v>
      </c>
      <c r="G10" s="13">
        <v>11521</v>
      </c>
      <c r="H10" s="35">
        <v>5667</v>
      </c>
      <c r="I10" s="14">
        <v>1808</v>
      </c>
      <c r="J10" s="15">
        <v>270</v>
      </c>
      <c r="K10" s="16">
        <f aca="true" t="shared" si="2" ref="K10:K14">SUM(H10:J10)</f>
        <v>7745</v>
      </c>
    </row>
    <row r="11" spans="1:11" ht="15">
      <c r="A11" s="12" t="s">
        <v>9</v>
      </c>
      <c r="B11" s="13">
        <v>77564</v>
      </c>
      <c r="C11" s="13">
        <v>-1221</v>
      </c>
      <c r="D11" s="13">
        <v>80491</v>
      </c>
      <c r="E11" s="13">
        <v>81712</v>
      </c>
      <c r="F11" s="13">
        <v>80783</v>
      </c>
      <c r="G11" s="13">
        <v>-292</v>
      </c>
      <c r="H11" s="35"/>
      <c r="I11" s="14">
        <v>-83</v>
      </c>
      <c r="J11" s="15">
        <v>-209</v>
      </c>
      <c r="K11" s="16">
        <f t="shared" si="2"/>
        <v>-292</v>
      </c>
    </row>
    <row r="12" spans="1:11" ht="15">
      <c r="A12" s="12" t="s">
        <v>10</v>
      </c>
      <c r="B12" s="13">
        <v>25136</v>
      </c>
      <c r="C12" s="13">
        <v>1502</v>
      </c>
      <c r="D12" s="13">
        <v>26616</v>
      </c>
      <c r="E12" s="13">
        <v>25114</v>
      </c>
      <c r="F12" s="13">
        <v>26498</v>
      </c>
      <c r="G12" s="13">
        <v>118</v>
      </c>
      <c r="H12" s="35">
        <v>182</v>
      </c>
      <c r="I12" s="14">
        <v>-933</v>
      </c>
      <c r="J12" s="15">
        <v>843</v>
      </c>
      <c r="K12" s="16">
        <f t="shared" si="2"/>
        <v>92</v>
      </c>
    </row>
    <row r="13" spans="1:11" ht="15">
      <c r="A13" s="12" t="s">
        <v>11</v>
      </c>
      <c r="B13" s="13">
        <v>206442</v>
      </c>
      <c r="C13" s="13">
        <v>-307</v>
      </c>
      <c r="D13" s="13">
        <v>214053</v>
      </c>
      <c r="E13" s="13">
        <v>214360</v>
      </c>
      <c r="F13" s="13">
        <v>214634</v>
      </c>
      <c r="G13" s="13">
        <v>-581</v>
      </c>
      <c r="H13" s="35">
        <v>3055</v>
      </c>
      <c r="I13" s="14">
        <v>-4131</v>
      </c>
      <c r="J13" s="15">
        <v>496</v>
      </c>
      <c r="K13" s="16">
        <f t="shared" si="2"/>
        <v>-580</v>
      </c>
    </row>
    <row r="14" spans="1:11" ht="15">
      <c r="A14" s="12" t="s">
        <v>12</v>
      </c>
      <c r="B14" s="13">
        <v>19849</v>
      </c>
      <c r="C14" s="13">
        <v>482</v>
      </c>
      <c r="D14" s="13">
        <v>20199</v>
      </c>
      <c r="E14" s="13">
        <v>19717</v>
      </c>
      <c r="F14" s="13">
        <v>15575</v>
      </c>
      <c r="G14" s="13">
        <v>4624</v>
      </c>
      <c r="H14" s="35">
        <v>2400</v>
      </c>
      <c r="I14" s="14"/>
      <c r="J14" s="15">
        <v>514</v>
      </c>
      <c r="K14" s="16">
        <f t="shared" si="2"/>
        <v>2914</v>
      </c>
    </row>
    <row r="15" spans="1:11" ht="15">
      <c r="A15" s="17" t="s">
        <v>13</v>
      </c>
      <c r="B15" s="18">
        <v>1099597</v>
      </c>
      <c r="C15" s="18">
        <v>1764</v>
      </c>
      <c r="D15" s="18">
        <v>1119434</v>
      </c>
      <c r="E15" s="18">
        <v>1117670</v>
      </c>
      <c r="F15" s="18">
        <v>1094337</v>
      </c>
      <c r="G15" s="18">
        <v>25097</v>
      </c>
      <c r="H15" s="36">
        <f>SUM(H10:H14)</f>
        <v>11304</v>
      </c>
      <c r="I15" s="19">
        <f aca="true" t="shared" si="3" ref="I15:J15">SUM(I10:I14)</f>
        <v>-3339</v>
      </c>
      <c r="J15" s="20">
        <f t="shared" si="3"/>
        <v>1914</v>
      </c>
      <c r="K15" s="21">
        <f>SUM(H15:J15)</f>
        <v>9879</v>
      </c>
    </row>
    <row r="16" spans="1:11" ht="15">
      <c r="A16" s="17"/>
      <c r="B16" s="18"/>
      <c r="C16" s="18"/>
      <c r="D16" s="18"/>
      <c r="E16" s="18"/>
      <c r="F16" s="18"/>
      <c r="G16" s="18"/>
      <c r="H16" s="36"/>
      <c r="I16" s="19"/>
      <c r="J16" s="20"/>
      <c r="K16" s="21"/>
    </row>
    <row r="17" spans="1:11" ht="15">
      <c r="A17" s="12" t="s">
        <v>15</v>
      </c>
      <c r="B17" s="13">
        <v>435903</v>
      </c>
      <c r="C17" s="13">
        <v>-12679</v>
      </c>
      <c r="D17" s="13">
        <v>438301</v>
      </c>
      <c r="E17" s="13">
        <v>480980</v>
      </c>
      <c r="F17" s="13">
        <v>437595</v>
      </c>
      <c r="G17" s="13">
        <v>706</v>
      </c>
      <c r="H17" s="35">
        <v>-550</v>
      </c>
      <c r="I17" s="14">
        <v>1256</v>
      </c>
      <c r="J17" s="15"/>
      <c r="K17" s="16">
        <f aca="true" t="shared" si="4" ref="K17">SUM(H17:J17)</f>
        <v>706</v>
      </c>
    </row>
    <row r="18" spans="1:11" ht="15">
      <c r="A18" s="12" t="s">
        <v>14</v>
      </c>
      <c r="B18" s="13">
        <v>329069</v>
      </c>
      <c r="C18" s="13">
        <v>8228</v>
      </c>
      <c r="D18" s="13">
        <v>338681</v>
      </c>
      <c r="E18" s="13">
        <v>330453</v>
      </c>
      <c r="F18" s="13">
        <v>339798</v>
      </c>
      <c r="G18" s="13">
        <v>-1117</v>
      </c>
      <c r="H18" s="35">
        <v>5891</v>
      </c>
      <c r="I18" s="14">
        <v>-7580</v>
      </c>
      <c r="J18" s="15">
        <v>273</v>
      </c>
      <c r="K18" s="16">
        <f aca="true" t="shared" si="5" ref="K18:K20">SUM(H18:J18)</f>
        <v>-1416</v>
      </c>
    </row>
    <row r="19" spans="1:11" ht="15">
      <c r="A19" s="39" t="s">
        <v>39</v>
      </c>
      <c r="B19" s="13"/>
      <c r="C19" s="13"/>
      <c r="D19" s="13"/>
      <c r="E19" s="13"/>
      <c r="F19" s="13"/>
      <c r="G19" s="13"/>
      <c r="H19" s="35"/>
      <c r="I19" s="14">
        <v>8255</v>
      </c>
      <c r="J19" s="15"/>
      <c r="K19" s="16"/>
    </row>
    <row r="20" spans="1:11" ht="15">
      <c r="A20" s="12" t="s">
        <v>16</v>
      </c>
      <c r="B20" s="13">
        <v>197271</v>
      </c>
      <c r="C20" s="13">
        <v>6933</v>
      </c>
      <c r="D20" s="13">
        <v>200868</v>
      </c>
      <c r="E20" s="13">
        <v>193935</v>
      </c>
      <c r="F20" s="13">
        <v>191977</v>
      </c>
      <c r="G20" s="13">
        <v>8891</v>
      </c>
      <c r="H20" s="35">
        <v>206</v>
      </c>
      <c r="I20" s="14">
        <v>5019</v>
      </c>
      <c r="J20" s="15">
        <v>3279</v>
      </c>
      <c r="K20" s="16">
        <f t="shared" si="5"/>
        <v>8504</v>
      </c>
    </row>
    <row r="21" spans="1:11" ht="15">
      <c r="A21" s="17" t="s">
        <v>17</v>
      </c>
      <c r="B21" s="18">
        <v>962243</v>
      </c>
      <c r="C21" s="18">
        <v>2482</v>
      </c>
      <c r="D21" s="18">
        <v>977850</v>
      </c>
      <c r="E21" s="18">
        <v>975368</v>
      </c>
      <c r="F21" s="18">
        <v>969370</v>
      </c>
      <c r="G21" s="18">
        <v>8480</v>
      </c>
      <c r="H21" s="36">
        <f>SUM(H17:H20)</f>
        <v>5547</v>
      </c>
      <c r="I21" s="19">
        <f>SUM(I17:I20)</f>
        <v>6950</v>
      </c>
      <c r="J21" s="19">
        <f>SUM(J17:J20)</f>
        <v>3552</v>
      </c>
      <c r="K21" s="21">
        <f>SUM(H21:J21)</f>
        <v>16049</v>
      </c>
    </row>
    <row r="22" spans="1:11" ht="15">
      <c r="A22" s="17"/>
      <c r="B22" s="18"/>
      <c r="C22" s="18"/>
      <c r="D22" s="18"/>
      <c r="E22" s="18"/>
      <c r="F22" s="18"/>
      <c r="G22" s="18"/>
      <c r="H22" s="36"/>
      <c r="I22" s="19"/>
      <c r="J22" s="20"/>
      <c r="K22" s="21"/>
    </row>
    <row r="23" spans="1:11" ht="15">
      <c r="A23" s="12" t="s">
        <v>18</v>
      </c>
      <c r="B23" s="13">
        <v>45228</v>
      </c>
      <c r="C23" s="13">
        <v>699</v>
      </c>
      <c r="D23" s="13">
        <v>47017</v>
      </c>
      <c r="E23" s="13">
        <v>46318</v>
      </c>
      <c r="F23" s="13">
        <v>45982</v>
      </c>
      <c r="G23" s="13">
        <v>1035</v>
      </c>
      <c r="H23" s="35"/>
      <c r="I23" s="14">
        <v>149</v>
      </c>
      <c r="J23" s="15">
        <v>1066</v>
      </c>
      <c r="K23" s="16">
        <f aca="true" t="shared" si="6" ref="K23:K26">SUM(H23:J23)</f>
        <v>1215</v>
      </c>
    </row>
    <row r="24" spans="1:11" ht="15">
      <c r="A24" s="12" t="s">
        <v>19</v>
      </c>
      <c r="B24" s="13">
        <v>22639</v>
      </c>
      <c r="C24" s="13">
        <v>663</v>
      </c>
      <c r="D24" s="13">
        <v>24112</v>
      </c>
      <c r="E24" s="13">
        <v>23449</v>
      </c>
      <c r="F24" s="13">
        <v>24007</v>
      </c>
      <c r="G24" s="13">
        <v>105</v>
      </c>
      <c r="H24" s="35">
        <v>99</v>
      </c>
      <c r="I24" s="14"/>
      <c r="J24" s="15"/>
      <c r="K24" s="16">
        <f t="shared" si="6"/>
        <v>99</v>
      </c>
    </row>
    <row r="25" spans="1:11" ht="15">
      <c r="A25" s="12" t="s">
        <v>20</v>
      </c>
      <c r="B25" s="13">
        <v>18314</v>
      </c>
      <c r="C25" s="13">
        <v>235</v>
      </c>
      <c r="D25" s="13">
        <v>18549</v>
      </c>
      <c r="E25" s="13">
        <v>18314</v>
      </c>
      <c r="F25" s="13">
        <v>17524</v>
      </c>
      <c r="G25" s="13">
        <v>1025</v>
      </c>
      <c r="H25" s="35"/>
      <c r="I25" s="14">
        <v>964</v>
      </c>
      <c r="J25" s="15"/>
      <c r="K25" s="16">
        <f t="shared" si="6"/>
        <v>964</v>
      </c>
    </row>
    <row r="26" spans="1:11" ht="15">
      <c r="A26" s="12" t="s">
        <v>21</v>
      </c>
      <c r="B26" s="13">
        <v>16330</v>
      </c>
      <c r="C26" s="13">
        <v>419</v>
      </c>
      <c r="D26" s="13">
        <v>17374</v>
      </c>
      <c r="E26" s="13">
        <v>16955</v>
      </c>
      <c r="F26" s="13">
        <v>17076</v>
      </c>
      <c r="G26" s="13">
        <v>298</v>
      </c>
      <c r="H26" s="35"/>
      <c r="I26" s="14">
        <v>259</v>
      </c>
      <c r="J26" s="15"/>
      <c r="K26" s="16">
        <f t="shared" si="6"/>
        <v>259</v>
      </c>
    </row>
    <row r="27" spans="1:11" ht="15">
      <c r="A27" s="17" t="s">
        <v>22</v>
      </c>
      <c r="B27" s="18">
        <v>102511</v>
      </c>
      <c r="C27" s="18">
        <v>2016</v>
      </c>
      <c r="D27" s="18">
        <v>107052</v>
      </c>
      <c r="E27" s="18">
        <v>105036</v>
      </c>
      <c r="F27" s="18">
        <v>104892</v>
      </c>
      <c r="G27" s="18">
        <v>2160</v>
      </c>
      <c r="H27" s="36">
        <f>SUM(H23:H26)</f>
        <v>99</v>
      </c>
      <c r="I27" s="19">
        <f aca="true" t="shared" si="7" ref="I27:J27">SUM(I23:I26)</f>
        <v>1372</v>
      </c>
      <c r="J27" s="20">
        <f t="shared" si="7"/>
        <v>1066</v>
      </c>
      <c r="K27" s="21">
        <f>SUM(H27:J27)</f>
        <v>2537</v>
      </c>
    </row>
    <row r="28" spans="1:11" ht="15">
      <c r="A28" s="17"/>
      <c r="B28" s="18"/>
      <c r="C28" s="18"/>
      <c r="D28" s="18"/>
      <c r="E28" s="18"/>
      <c r="F28" s="18"/>
      <c r="G28" s="18"/>
      <c r="H28" s="36"/>
      <c r="I28" s="19"/>
      <c r="J28" s="20"/>
      <c r="K28" s="21"/>
    </row>
    <row r="29" spans="1:11" ht="15">
      <c r="A29" s="12" t="s">
        <v>24</v>
      </c>
      <c r="B29" s="13">
        <v>61450</v>
      </c>
      <c r="C29" s="13">
        <v>281</v>
      </c>
      <c r="D29" s="13">
        <v>63504</v>
      </c>
      <c r="E29" s="13">
        <v>63223</v>
      </c>
      <c r="F29" s="13">
        <v>64920</v>
      </c>
      <c r="G29" s="13">
        <v>-1416</v>
      </c>
      <c r="H29" s="35"/>
      <c r="I29" s="14">
        <v>-1416</v>
      </c>
      <c r="J29" s="15"/>
      <c r="K29" s="16">
        <f aca="true" t="shared" si="8" ref="K29:K31">SUM(H29:J29)</f>
        <v>-1416</v>
      </c>
    </row>
    <row r="30" spans="1:11" ht="15">
      <c r="A30" s="12" t="s">
        <v>23</v>
      </c>
      <c r="B30" s="13">
        <v>5274</v>
      </c>
      <c r="C30" s="13">
        <v>0</v>
      </c>
      <c r="D30" s="13">
        <v>4577</v>
      </c>
      <c r="E30" s="13">
        <v>4577</v>
      </c>
      <c r="F30" s="13">
        <v>4909</v>
      </c>
      <c r="G30" s="13">
        <v>-332</v>
      </c>
      <c r="H30" s="35"/>
      <c r="I30" s="14">
        <v>-332</v>
      </c>
      <c r="J30" s="15"/>
      <c r="K30" s="16">
        <f t="shared" si="8"/>
        <v>-332</v>
      </c>
    </row>
    <row r="31" spans="1:11" ht="15">
      <c r="A31" s="12" t="s">
        <v>25</v>
      </c>
      <c r="B31" s="13">
        <v>8439</v>
      </c>
      <c r="C31" s="13">
        <v>0</v>
      </c>
      <c r="D31" s="13">
        <v>8449</v>
      </c>
      <c r="E31" s="13">
        <v>8449</v>
      </c>
      <c r="F31" s="13">
        <v>8562</v>
      </c>
      <c r="G31" s="13">
        <v>-113</v>
      </c>
      <c r="H31" s="35"/>
      <c r="I31" s="14">
        <v>-113</v>
      </c>
      <c r="J31" s="15"/>
      <c r="K31" s="16">
        <f t="shared" si="8"/>
        <v>-113</v>
      </c>
    </row>
    <row r="32" spans="1:11" ht="15">
      <c r="A32" s="17" t="s">
        <v>26</v>
      </c>
      <c r="B32" s="18">
        <v>111284</v>
      </c>
      <c r="C32" s="18">
        <v>281</v>
      </c>
      <c r="D32" s="18">
        <v>114651</v>
      </c>
      <c r="E32" s="18">
        <v>114370</v>
      </c>
      <c r="F32" s="18">
        <v>120192</v>
      </c>
      <c r="G32" s="18">
        <v>-5541</v>
      </c>
      <c r="H32" s="36">
        <f>SUM(H29:H31)</f>
        <v>0</v>
      </c>
      <c r="I32" s="19">
        <f aca="true" t="shared" si="9" ref="I32:J32">SUM(I29:I31)</f>
        <v>-1861</v>
      </c>
      <c r="J32" s="20">
        <f t="shared" si="9"/>
        <v>0</v>
      </c>
      <c r="K32" s="21">
        <f>SUM(H32:J32)</f>
        <v>-1861</v>
      </c>
    </row>
    <row r="33" spans="1:11" ht="15">
      <c r="A33" s="17"/>
      <c r="B33" s="18"/>
      <c r="C33" s="18"/>
      <c r="D33" s="18"/>
      <c r="E33" s="18"/>
      <c r="F33" s="18"/>
      <c r="G33" s="18"/>
      <c r="H33" s="36"/>
      <c r="I33" s="19"/>
      <c r="J33" s="20"/>
      <c r="K33" s="21"/>
    </row>
    <row r="34" spans="1:11" ht="15">
      <c r="A34" s="17" t="s">
        <v>27</v>
      </c>
      <c r="B34" s="18">
        <v>11501</v>
      </c>
      <c r="C34" s="18">
        <v>334</v>
      </c>
      <c r="D34" s="18">
        <v>11837</v>
      </c>
      <c r="E34" s="18">
        <v>11503</v>
      </c>
      <c r="F34" s="18">
        <v>7145</v>
      </c>
      <c r="G34" s="18">
        <v>4692</v>
      </c>
      <c r="H34" s="36"/>
      <c r="I34" s="19">
        <v>-85</v>
      </c>
      <c r="J34" s="20">
        <v>-314</v>
      </c>
      <c r="K34" s="21">
        <f>SUM(H34:J34)</f>
        <v>-399</v>
      </c>
    </row>
    <row r="35" spans="1:11" ht="15">
      <c r="A35" s="17"/>
      <c r="B35" s="18"/>
      <c r="C35" s="18"/>
      <c r="D35" s="18"/>
      <c r="E35" s="18"/>
      <c r="F35" s="18"/>
      <c r="G35" s="18"/>
      <c r="H35" s="36"/>
      <c r="I35" s="19"/>
      <c r="J35" s="20"/>
      <c r="K35" s="21"/>
    </row>
    <row r="36" spans="1:11" ht="15">
      <c r="A36" s="22" t="s">
        <v>28</v>
      </c>
      <c r="B36" s="23">
        <v>13683</v>
      </c>
      <c r="C36" s="23">
        <v>420</v>
      </c>
      <c r="D36" s="23">
        <v>14842</v>
      </c>
      <c r="E36" s="23">
        <v>14422</v>
      </c>
      <c r="F36" s="23">
        <v>13980</v>
      </c>
      <c r="G36" s="23">
        <v>862</v>
      </c>
      <c r="H36" s="37"/>
      <c r="I36" s="24">
        <v>955</v>
      </c>
      <c r="J36" s="25">
        <v>-1096</v>
      </c>
      <c r="K36" s="26">
        <v>-141</v>
      </c>
    </row>
    <row r="37" spans="1:11" ht="15">
      <c r="A37" s="27" t="s">
        <v>29</v>
      </c>
      <c r="B37" s="28">
        <f aca="true" t="shared" si="10" ref="B37:J37">SUM(B32:B36,B27,B21,B15,B8,B5)</f>
        <v>3058891</v>
      </c>
      <c r="C37" s="28">
        <f t="shared" si="10"/>
        <v>25830</v>
      </c>
      <c r="D37" s="28">
        <f t="shared" si="10"/>
        <v>3117331</v>
      </c>
      <c r="E37" s="28">
        <f t="shared" si="10"/>
        <v>3091501</v>
      </c>
      <c r="F37" s="28">
        <f t="shared" si="10"/>
        <v>3008374</v>
      </c>
      <c r="G37" s="28">
        <f t="shared" si="10"/>
        <v>108957</v>
      </c>
      <c r="H37" s="38">
        <f t="shared" si="10"/>
        <v>25355</v>
      </c>
      <c r="I37" s="29">
        <f t="shared" si="10"/>
        <v>14054</v>
      </c>
      <c r="J37" s="30">
        <f t="shared" si="10"/>
        <v>15119</v>
      </c>
      <c r="K37" s="31">
        <f>SUM(H37:J37)</f>
        <v>54528</v>
      </c>
    </row>
    <row r="39" spans="1:11" ht="15">
      <c r="A39" s="32" t="s">
        <v>31</v>
      </c>
      <c r="B39" s="32"/>
      <c r="C39" s="32"/>
      <c r="D39" s="32"/>
      <c r="E39" s="32"/>
      <c r="F39" s="32"/>
      <c r="G39" s="32"/>
      <c r="K39" s="40">
        <v>-1932</v>
      </c>
    </row>
  </sheetData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  <headerFooter>
    <oddHeader>&amp;LBudget og Regnskab&amp;R09-04-2013
Dok. nr. 4775142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Holstebro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okbuab</dc:creator>
  <cp:keywords/>
  <dc:description/>
  <cp:lastModifiedBy>okbuab</cp:lastModifiedBy>
  <cp:lastPrinted>2013-04-11T07:31:59Z</cp:lastPrinted>
  <dcterms:created xsi:type="dcterms:W3CDTF">2013-03-25T10:14:26Z</dcterms:created>
  <dcterms:modified xsi:type="dcterms:W3CDTF">2013-05-03T06:54:11Z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">
    <vt:lpwstr>C:\Users\okbuab\AppData\Local\Temp\6\SJ2013050306535610 (DOK4807945).XLS</vt:lpwstr>
  </property>
  <property fmtid="{D5CDD505-2E9C-101B-9397-08002B2CF9AE}" pid="3" name="title">
    <vt:lpwstr>Genbevillinger, drift - samlet</vt:lpwstr>
  </property>
  <property fmtid="{D5CDD505-2E9C-101B-9397-08002B2CF9AE}" pid="4" name="command">
    <vt:lpwstr/>
  </property>
</Properties>
</file>